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<sst xmlns="http://schemas.openxmlformats.org/spreadsheetml/2006/main" count="151" uniqueCount="138">
  <si>
    <t>PRIHODI</t>
  </si>
  <si>
    <t>1.</t>
  </si>
  <si>
    <t xml:space="preserve"> </t>
  </si>
  <si>
    <t>za plaće</t>
  </si>
  <si>
    <t>2.</t>
  </si>
  <si>
    <t>Prihodi od Grada Zadra</t>
  </si>
  <si>
    <t>za materijalne troškove</t>
  </si>
  <si>
    <t>3.</t>
  </si>
  <si>
    <t>4.</t>
  </si>
  <si>
    <t>5.</t>
  </si>
  <si>
    <t>Ukupno prihodi</t>
  </si>
  <si>
    <t>6.</t>
  </si>
  <si>
    <t>7.</t>
  </si>
  <si>
    <t>8.</t>
  </si>
  <si>
    <t>RASHODI</t>
  </si>
  <si>
    <t>10.</t>
  </si>
  <si>
    <t>Prihodi od prodaje stanova</t>
  </si>
  <si>
    <t xml:space="preserve">1. </t>
  </si>
  <si>
    <t>Rashodi za plaće</t>
  </si>
  <si>
    <t>Ostali rashodi za zaposlene</t>
  </si>
  <si>
    <t>Službena putovanja</t>
  </si>
  <si>
    <t>Naknade za prijevoz na rad</t>
  </si>
  <si>
    <t>Stručno usavršavanje</t>
  </si>
  <si>
    <t>Energija</t>
  </si>
  <si>
    <t>Usluge promidžbe i informiranja</t>
  </si>
  <si>
    <t>Komunalne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</si>
  <si>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</si>
  <si>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</si>
  <si>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</si>
  <si>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</si>
  <si>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</si>
  <si>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</si>
  <si>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</si>
  <si>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</si>
  <si>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</si>
  <si>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</si>
  <si>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</si>
  <si>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</si>
  <si>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</si>
  <si>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</si>
  <si>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</si>
  <si>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</si>
  <si>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</si>
  <si>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</si>
  <si>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</si>
  <si>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</si>
  <si>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</si>
  <si>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Ukupno rashodi</t>
  </si>
  <si>
    <t>Razlika prihoda i rashoda</t>
  </si>
  <si>
    <t>električna energija</t>
  </si>
  <si>
    <t xml:space="preserve">Usluge tekuće i investicijskog održavanja </t>
  </si>
  <si>
    <t>Zdravstvene usluge</t>
  </si>
  <si>
    <t>Športski klub</t>
  </si>
  <si>
    <t>Didaktika</t>
  </si>
  <si>
    <t>Materijal i sirovine ( namirnice za marendu )</t>
  </si>
  <si>
    <t>gorivo</t>
  </si>
  <si>
    <t>Usluga cateringa ručka u prod.boravku</t>
  </si>
  <si>
    <t>Uplata učenika za izlet</t>
  </si>
  <si>
    <t>Uredski materijal i ostali mat.rashodi</t>
  </si>
  <si>
    <t>el.energija( mrežarina i struja)</t>
  </si>
  <si>
    <t>Usluge telefona, poštarine i prijevoza</t>
  </si>
  <si>
    <t>Službena, radna, zaštitna obuća i odjeća</t>
  </si>
  <si>
    <t>Irena Dukić, prof.</t>
  </si>
  <si>
    <t>Usluge tek.i inv.održavanja</t>
  </si>
  <si>
    <t>26.</t>
  </si>
  <si>
    <t>Rashodi za nabavu nefinancijske imovine</t>
  </si>
  <si>
    <t>Dopinosi za zdrav. osiguranje</t>
  </si>
  <si>
    <t>Prijevoz učenika s prijevoznicima</t>
  </si>
  <si>
    <t xml:space="preserve">Zakupnine i najamnine </t>
  </si>
  <si>
    <t>Osobni prijevoz učenika</t>
  </si>
  <si>
    <t xml:space="preserve">     Prihodi od Županije</t>
  </si>
  <si>
    <t>Materijal za čišćenje i održavanje</t>
  </si>
  <si>
    <t>Materijal za higijenske potrebe</t>
  </si>
  <si>
    <t>Naknada za nez.invalida</t>
  </si>
  <si>
    <t>27.</t>
  </si>
  <si>
    <t>Financijski rashodi (bank.usluge, zatezne kamate)</t>
  </si>
  <si>
    <t>28.</t>
  </si>
  <si>
    <t>29.</t>
  </si>
  <si>
    <t>Ukupno klasa 3</t>
  </si>
  <si>
    <t>Ukupno klasa 4</t>
  </si>
  <si>
    <t>Ostatak</t>
  </si>
  <si>
    <t>Žup. stručno vijeće</t>
  </si>
  <si>
    <t>Zadruga Mocire</t>
  </si>
  <si>
    <t>Ukupno</t>
  </si>
  <si>
    <t>Maja Smolić-Ročak</t>
  </si>
  <si>
    <t>MZO-za knjižni fond</t>
  </si>
  <si>
    <t>Prihodi od MZO</t>
  </si>
  <si>
    <t>Ostali materijal za potrebe rada</t>
  </si>
  <si>
    <t xml:space="preserve">Sitni inventar </t>
  </si>
  <si>
    <t>Grad Zadar-socijala ostatak za ručak</t>
  </si>
  <si>
    <t>Voditelj računovodstva:</t>
  </si>
  <si>
    <t>Ravnateljica:</t>
  </si>
  <si>
    <t xml:space="preserve">MZO- za udžbenike </t>
  </si>
  <si>
    <t>Sufinanc.prijevoza učenika org.prijevozom u školu i iz škole</t>
  </si>
  <si>
    <t xml:space="preserve">Shema voća i mlijeka </t>
  </si>
  <si>
    <t>Ostali prihodi ( donacije,vlastiti prihodi,zadruga,Projekt Interreg )</t>
  </si>
  <si>
    <t>Pripis kamate OTP banka</t>
  </si>
  <si>
    <t>Prihod školska zadruga</t>
  </si>
  <si>
    <t>Ostali nespomenuti rashodi poslovanja</t>
  </si>
  <si>
    <t>Ostale naknade za učenike/udžbenici</t>
  </si>
  <si>
    <t>MZO-Mentorstvo</t>
  </si>
  <si>
    <t xml:space="preserve">Plaća za 2 njegovateljice i sufinanciranje dolaska psihijatra </t>
  </si>
  <si>
    <t>Agencija za odgoj i obrazaovanje</t>
  </si>
  <si>
    <t>Grad Benkovac-donacija za PO Smilčić</t>
  </si>
  <si>
    <t>Suf.cijene usluga osig.učenici</t>
  </si>
  <si>
    <t>plin</t>
  </si>
  <si>
    <t>Materijal za tekuće održavanje</t>
  </si>
  <si>
    <t>13.a</t>
  </si>
  <si>
    <t>Ostatak stanovi 2021.</t>
  </si>
  <si>
    <t>OSNOVNA ŠKOLA VOŠTARNICA - ZADAR   izvješće o izvršenju financijskog plana za I-XII. 2022.</t>
  </si>
  <si>
    <t>za prijevoz učenika (12/2021;01-06/22)</t>
  </si>
  <si>
    <t>za prehranu učenika (12/21;01-11/2022)</t>
  </si>
  <si>
    <t>za didaktiku(12-2021;01-11/2022)</t>
  </si>
  <si>
    <t xml:space="preserve">MZO-testiranje djelatnika </t>
  </si>
  <si>
    <t>RBT , PECS edukacija</t>
  </si>
  <si>
    <t>Sufinanciranje školskog lista Mendula</t>
  </si>
  <si>
    <t>HŠSS-dnevnice učiteljima za natjecanje</t>
  </si>
  <si>
    <t xml:space="preserve">Donacija za str.usavršavanje OTP BANKA </t>
  </si>
  <si>
    <t xml:space="preserve">Donacija za ŠŠD Leptirić OTP BANKA </t>
  </si>
  <si>
    <t>Donacija KORLJAN -za str.usavršavanje</t>
  </si>
  <si>
    <t>Suf.cijene usluga osig-za kombi vozilo</t>
  </si>
  <si>
    <t xml:space="preserve">Prihod od prodaje kombi vozila WV KOMBI TRANSPORTER 2.0.TDI ( proizv. 28.12.2009. </t>
  </si>
  <si>
    <t>Grad Zadar- Socijala za suf.str.usavršavanja djelatnika-RBT METODA i ručak učenika</t>
  </si>
  <si>
    <t>za zadrugu Mocire</t>
  </si>
  <si>
    <t>za radne bilježnice</t>
  </si>
  <si>
    <t>Zadar, 14.02.2023.</t>
  </si>
  <si>
    <t>Oprema za grijanje, ventilaciju i hlađenje</t>
  </si>
  <si>
    <t>Knjige</t>
  </si>
  <si>
    <t>Komunik.oprema</t>
  </si>
  <si>
    <t>Preneseni manjak poslovanja od 31.12.2021.</t>
  </si>
  <si>
    <t>OTP banka-za ŠSD Leptirić</t>
  </si>
  <si>
    <t>Donacija OTP banka-za str.usavršavanje</t>
  </si>
  <si>
    <t>Višak od prodaje kombija</t>
  </si>
  <si>
    <t>Višak od Interreg-za potr.mat</t>
  </si>
  <si>
    <t>Klasa: 400-04/23-01/01</t>
  </si>
  <si>
    <t>Urbroj: 2198-1-8-01/1-23-1</t>
  </si>
  <si>
    <t>Rezultat poslovanja 2022.</t>
  </si>
  <si>
    <t>manjak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</si>
</sst>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0.000"/>
    <numFmt numFmtId="166" formatCode="0.0000"/>
    <numFmt numFmtId="167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C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38" fillId="33" borderId="0" xfId="0" applyFont="1" applyFill="1" applyAlignment="1">
      <alignment/>
    </xf>
    <xf numFmtId="4" fontId="38" fillId="33" borderId="0" xfId="0" applyNumberFormat="1" applyFont="1" applyFill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1">
      <selection activeCell="E122" sqref="E122"/>
    </sheetView>
  </sheetViews>
  <sheetFormatPr defaultColWidth="9.140625" defaultRowHeight="12.75"/>
  <cols>
    <col min="1" max="1" width="6.57421875" style="0" customWidth="1"/>
    <col min="3" max="3" width="13.8515625" style="0" customWidth="1"/>
    <col min="4" max="4" width="29.421875" style="0" customWidth="1"/>
    <col min="5" max="5" width="17.8515625" style="2" customWidth="1"/>
    <col min="6" max="6" width="6.00390625" style="0" customWidth="1"/>
    <col min="7" max="7" width="12.421875" style="2" customWidth="1"/>
    <col min="10" max="10" width="12.8515625" style="0" customWidth="1"/>
    <col min="11" max="11" width="11.7109375" style="0" bestFit="1" customWidth="1"/>
  </cols>
  <sheetData>
    <row r="1" ht="12.75">
      <c r="A1" s="1" t="s">
        <v>109</v>
      </c>
    </row>
    <row r="3" ht="12.75">
      <c r="A3" s="1" t="s">
        <v>0</v>
      </c>
    </row>
    <row r="5" spans="1:4" ht="12.75">
      <c r="A5" t="s">
        <v>1</v>
      </c>
      <c r="B5" t="s">
        <v>86</v>
      </c>
      <c r="D5" t="s">
        <v>2</v>
      </c>
    </row>
    <row r="6" spans="4:5" ht="12.75">
      <c r="D6" t="s">
        <v>3</v>
      </c>
      <c r="E6" s="4">
        <v>8145467.13</v>
      </c>
    </row>
    <row r="7" spans="4:5" ht="25.5">
      <c r="D7" s="7" t="s">
        <v>110</v>
      </c>
      <c r="E7" s="4">
        <v>1021166.08</v>
      </c>
    </row>
    <row r="8" spans="4:5" ht="24" customHeight="1">
      <c r="D8" s="7" t="s">
        <v>111</v>
      </c>
      <c r="E8" s="4">
        <v>73596.52</v>
      </c>
    </row>
    <row r="9" spans="4:5" ht="20.25" customHeight="1">
      <c r="D9" s="7" t="s">
        <v>112</v>
      </c>
      <c r="E9" s="4">
        <v>61354.98</v>
      </c>
    </row>
    <row r="10" spans="4:5" ht="20.25" customHeight="1">
      <c r="D10" s="7" t="s">
        <v>92</v>
      </c>
      <c r="E10" s="4">
        <v>7489.82</v>
      </c>
    </row>
    <row r="11" spans="4:5" ht="20.25" customHeight="1">
      <c r="D11" s="7" t="s">
        <v>113</v>
      </c>
      <c r="E11" s="4">
        <v>16650</v>
      </c>
    </row>
    <row r="12" spans="4:5" ht="20.25" customHeight="1">
      <c r="D12" s="7" t="s">
        <v>100</v>
      </c>
      <c r="E12" s="4">
        <v>6480</v>
      </c>
    </row>
    <row r="13" spans="4:5" ht="12.75">
      <c r="D13" s="7" t="s">
        <v>85</v>
      </c>
      <c r="E13" s="4">
        <v>1500</v>
      </c>
    </row>
    <row r="14" spans="5:7" ht="12.75">
      <c r="E14" s="4"/>
      <c r="G14" s="3">
        <f>SUM(E6:E13)</f>
        <v>9333704.53</v>
      </c>
    </row>
    <row r="15" spans="1:5" ht="12.75">
      <c r="A15" t="s">
        <v>4</v>
      </c>
      <c r="B15" t="s">
        <v>5</v>
      </c>
      <c r="E15" s="4"/>
    </row>
    <row r="16" spans="4:5" ht="12.75">
      <c r="D16" t="s">
        <v>6</v>
      </c>
      <c r="E16" s="4">
        <v>227151.16</v>
      </c>
    </row>
    <row r="17" spans="4:5" ht="12.75">
      <c r="D17" t="s">
        <v>49</v>
      </c>
      <c r="E17" s="4">
        <v>130143.45</v>
      </c>
    </row>
    <row r="18" spans="4:5" ht="12.75" hidden="1">
      <c r="D18" s="8"/>
      <c r="E18" s="4"/>
    </row>
    <row r="19" spans="4:5" ht="12.75" hidden="1">
      <c r="D19" s="8"/>
      <c r="E19" s="4"/>
    </row>
    <row r="20" ht="12.75" hidden="1">
      <c r="E20" s="4"/>
    </row>
    <row r="21" spans="4:5" ht="12.75" hidden="1">
      <c r="D21" s="7"/>
      <c r="E21" s="4"/>
    </row>
    <row r="22" spans="4:5" ht="12.75" hidden="1">
      <c r="D22" s="7"/>
      <c r="E22" s="4"/>
    </row>
    <row r="23" spans="4:5" ht="12.75" hidden="1">
      <c r="D23" s="7"/>
      <c r="E23" s="4"/>
    </row>
    <row r="24" ht="12.75" hidden="1">
      <c r="E24" s="4"/>
    </row>
    <row r="25" spans="4:5" ht="12.75">
      <c r="D25" t="s">
        <v>123</v>
      </c>
      <c r="E25" s="4">
        <v>5000</v>
      </c>
    </row>
    <row r="26" spans="4:5" ht="12.75">
      <c r="D26" t="s">
        <v>63</v>
      </c>
      <c r="E26" s="4">
        <v>33769.33</v>
      </c>
    </row>
    <row r="27" spans="4:5" ht="38.25">
      <c r="D27" s="7" t="s">
        <v>122</v>
      </c>
      <c r="E27" s="4">
        <v>35000</v>
      </c>
    </row>
    <row r="28" spans="4:5" ht="25.5">
      <c r="D28" s="7" t="s">
        <v>93</v>
      </c>
      <c r="E28" s="4">
        <v>107398.86</v>
      </c>
    </row>
    <row r="29" spans="4:7" ht="12.75">
      <c r="D29" s="7" t="s">
        <v>124</v>
      </c>
      <c r="E29" s="4">
        <v>1825.04</v>
      </c>
      <c r="G29" s="3"/>
    </row>
    <row r="30" spans="4:7" ht="12.75">
      <c r="D30" s="7" t="s">
        <v>94</v>
      </c>
      <c r="E30" s="4">
        <v>8077.58</v>
      </c>
      <c r="G30" s="3"/>
    </row>
    <row r="31" ht="12.75">
      <c r="G31" s="3">
        <f>E16+E17+E25+E26+E27+E28+E29+E30</f>
        <v>548365.42</v>
      </c>
    </row>
    <row r="32" spans="1:3" ht="12.75" customHeight="1">
      <c r="A32" t="s">
        <v>7</v>
      </c>
      <c r="B32" s="21" t="s">
        <v>70</v>
      </c>
      <c r="C32" s="20"/>
    </row>
    <row r="33" spans="2:5" ht="25.5">
      <c r="B33" s="30"/>
      <c r="C33" s="30"/>
      <c r="D33" s="7" t="s">
        <v>101</v>
      </c>
      <c r="E33" s="2">
        <v>159237.23</v>
      </c>
    </row>
    <row r="34" ht="12.75" hidden="1">
      <c r="E34" s="4"/>
    </row>
    <row r="35" ht="12.75" hidden="1">
      <c r="E35" s="4"/>
    </row>
    <row r="36" spans="5:7" ht="12.75" hidden="1">
      <c r="E36" s="4"/>
      <c r="G36" s="3"/>
    </row>
    <row r="37" spans="4:7" ht="12.75">
      <c r="D37" t="s">
        <v>114</v>
      </c>
      <c r="E37" s="4">
        <v>27700</v>
      </c>
      <c r="G37" s="3"/>
    </row>
    <row r="38" spans="4:7" ht="25.5">
      <c r="D38" s="7" t="s">
        <v>115</v>
      </c>
      <c r="E38" s="4">
        <v>3000</v>
      </c>
      <c r="G38" s="3"/>
    </row>
    <row r="39" spans="5:7" ht="12.75">
      <c r="E39" s="4"/>
      <c r="G39" s="3">
        <f>E38+E37+E33</f>
        <v>189937.23</v>
      </c>
    </row>
    <row r="40" spans="1:5" ht="12.75">
      <c r="A40" t="s">
        <v>8</v>
      </c>
      <c r="B40" t="s">
        <v>95</v>
      </c>
      <c r="E40" s="4"/>
    </row>
    <row r="41" ht="12.75" hidden="1">
      <c r="E41" s="4"/>
    </row>
    <row r="42" ht="12.75">
      <c r="E42" s="4"/>
    </row>
    <row r="43" spans="4:7" ht="25.5">
      <c r="D43" s="7" t="s">
        <v>116</v>
      </c>
      <c r="E43" s="4">
        <v>1200</v>
      </c>
      <c r="G43" s="3"/>
    </row>
    <row r="44" spans="4:7" ht="12.75">
      <c r="D44" t="s">
        <v>102</v>
      </c>
      <c r="E44" s="4">
        <v>1985</v>
      </c>
      <c r="G44" s="3"/>
    </row>
    <row r="45" spans="4:7" ht="12.75" customHeight="1">
      <c r="D45" s="7" t="s">
        <v>120</v>
      </c>
      <c r="E45" s="4">
        <v>6670.16</v>
      </c>
      <c r="G45" s="3"/>
    </row>
    <row r="46" spans="4:7" ht="12.75">
      <c r="D46" s="25" t="s">
        <v>104</v>
      </c>
      <c r="E46" s="4">
        <v>3000</v>
      </c>
      <c r="G46" s="3"/>
    </row>
    <row r="47" spans="4:7" ht="12.75">
      <c r="D47" s="7" t="s">
        <v>96</v>
      </c>
      <c r="E47" s="4">
        <v>0.36</v>
      </c>
      <c r="G47" s="3"/>
    </row>
    <row r="48" spans="4:7" ht="25.5">
      <c r="D48" s="7" t="s">
        <v>119</v>
      </c>
      <c r="E48" s="4">
        <v>5000</v>
      </c>
      <c r="G48" s="3"/>
    </row>
    <row r="49" spans="4:7" ht="18" customHeight="1">
      <c r="D49" s="7" t="s">
        <v>97</v>
      </c>
      <c r="E49" s="4">
        <v>1735</v>
      </c>
      <c r="G49" s="3"/>
    </row>
    <row r="50" spans="5:10" ht="12.75" hidden="1">
      <c r="E50" s="4"/>
      <c r="G50" s="3"/>
      <c r="J50" s="3"/>
    </row>
    <row r="51" spans="3:7" ht="12.75" hidden="1">
      <c r="C51" t="s">
        <v>57</v>
      </c>
      <c r="E51" s="4"/>
      <c r="G51" s="3"/>
    </row>
    <row r="52" spans="4:7" ht="25.5">
      <c r="D52" s="7" t="s">
        <v>118</v>
      </c>
      <c r="E52" s="4">
        <v>2000</v>
      </c>
      <c r="G52" s="3"/>
    </row>
    <row r="53" spans="4:7" ht="25.5">
      <c r="D53" s="7" t="s">
        <v>117</v>
      </c>
      <c r="E53" s="4">
        <v>50000</v>
      </c>
      <c r="G53" s="3"/>
    </row>
    <row r="54" spans="4:7" ht="25.5">
      <c r="D54" s="7" t="s">
        <v>103</v>
      </c>
      <c r="E54" s="4">
        <v>1500</v>
      </c>
      <c r="G54" s="3"/>
    </row>
    <row r="55" spans="4:7" ht="12.75">
      <c r="D55" s="7" t="s">
        <v>16</v>
      </c>
      <c r="E55" s="4">
        <v>1218</v>
      </c>
      <c r="G55" s="3"/>
    </row>
    <row r="56" spans="4:7" ht="38.25">
      <c r="D56" s="7" t="s">
        <v>121</v>
      </c>
      <c r="E56" s="4">
        <v>61000</v>
      </c>
      <c r="G56" s="3"/>
    </row>
    <row r="57" spans="5:7" ht="12.75">
      <c r="E57" s="4"/>
      <c r="G57" s="3">
        <f>E43+E44+E45+E46+E47+E48+E49+E52+E53+E54+E55+E56</f>
        <v>135308.52000000002</v>
      </c>
    </row>
    <row r="58" spans="5:7" ht="12.75">
      <c r="E58" s="4"/>
      <c r="G58" s="3"/>
    </row>
    <row r="59" spans="2:7" ht="12.75">
      <c r="B59" s="16" t="s">
        <v>10</v>
      </c>
      <c r="C59" s="17"/>
      <c r="D59" s="17"/>
      <c r="E59" s="18"/>
      <c r="F59" s="17"/>
      <c r="G59" s="15">
        <f>G57+G49+G39+G31+G14</f>
        <v>10207315.7</v>
      </c>
    </row>
    <row r="60" ht="12.75" hidden="1">
      <c r="G60" s="2" t="s">
        <v>2</v>
      </c>
    </row>
    <row r="61" spans="1:7" ht="12.75" hidden="1">
      <c r="A61" s="1"/>
      <c r="B61" t="s">
        <v>2</v>
      </c>
      <c r="G61" s="2" t="s">
        <v>2</v>
      </c>
    </row>
    <row r="62" ht="12.75" hidden="1">
      <c r="A62" s="1"/>
    </row>
    <row r="63" ht="12.75" hidden="1">
      <c r="A63" s="1"/>
    </row>
    <row r="64" ht="12.75" hidden="1">
      <c r="A64" s="1"/>
    </row>
    <row r="65" ht="12.75" hidden="1">
      <c r="A65" s="1"/>
    </row>
    <row r="66" ht="12.75" hidden="1">
      <c r="A66" s="1" t="s">
        <v>14</v>
      </c>
    </row>
    <row r="67" ht="12.75">
      <c r="A67" s="1"/>
    </row>
    <row r="68" spans="1:5" ht="12.75">
      <c r="A68" t="s">
        <v>17</v>
      </c>
      <c r="B68" t="s">
        <v>18</v>
      </c>
      <c r="E68" s="4">
        <v>6748751.45</v>
      </c>
    </row>
    <row r="69" spans="1:5" ht="12.75">
      <c r="A69" t="s">
        <v>4</v>
      </c>
      <c r="B69" t="s">
        <v>19</v>
      </c>
      <c r="E69" s="4">
        <v>256669.73</v>
      </c>
    </row>
    <row r="70" spans="1:5" ht="12.75">
      <c r="A70" t="s">
        <v>7</v>
      </c>
      <c r="B70" t="s">
        <v>66</v>
      </c>
      <c r="E70" s="4">
        <v>1020487.7</v>
      </c>
    </row>
    <row r="71" spans="1:5" ht="12.75">
      <c r="A71" t="s">
        <v>9</v>
      </c>
      <c r="B71" t="s">
        <v>20</v>
      </c>
      <c r="E71" s="4">
        <v>33851.68</v>
      </c>
    </row>
    <row r="72" spans="1:5" ht="12.75">
      <c r="A72" t="s">
        <v>11</v>
      </c>
      <c r="B72" t="s">
        <v>21</v>
      </c>
      <c r="E72" s="4">
        <v>263995.25</v>
      </c>
    </row>
    <row r="73" spans="1:5" ht="12.75">
      <c r="A73" t="s">
        <v>12</v>
      </c>
      <c r="B73" t="s">
        <v>22</v>
      </c>
      <c r="E73" s="4">
        <v>60838.64</v>
      </c>
    </row>
    <row r="74" spans="1:11" ht="12.75">
      <c r="A74" t="s">
        <v>13</v>
      </c>
      <c r="B74" t="s">
        <v>58</v>
      </c>
      <c r="E74" s="4">
        <v>11456.89</v>
      </c>
      <c r="K74" s="2" t="s">
        <v>2</v>
      </c>
    </row>
    <row r="75" spans="2:11" ht="12.75">
      <c r="B75" s="19" t="s">
        <v>53</v>
      </c>
      <c r="C75" s="19"/>
      <c r="D75" s="19"/>
      <c r="E75" s="4">
        <v>29492.11</v>
      </c>
      <c r="K75" s="2"/>
    </row>
    <row r="76" spans="2:11" ht="12.75">
      <c r="B76" s="19" t="s">
        <v>72</v>
      </c>
      <c r="C76" s="19"/>
      <c r="D76" s="19"/>
      <c r="E76" s="4">
        <v>29830.2</v>
      </c>
      <c r="K76" s="2"/>
    </row>
    <row r="77" spans="2:11" ht="12.75">
      <c r="B77" s="19" t="s">
        <v>71</v>
      </c>
      <c r="C77" s="19"/>
      <c r="D77" s="19"/>
      <c r="E77" s="4">
        <v>13171.22</v>
      </c>
      <c r="K77" s="2"/>
    </row>
    <row r="78" spans="2:11" ht="12.75">
      <c r="B78" s="19" t="s">
        <v>87</v>
      </c>
      <c r="C78" s="19"/>
      <c r="D78" s="19"/>
      <c r="E78" s="4">
        <v>6625.86</v>
      </c>
      <c r="K78" s="2"/>
    </row>
    <row r="79" spans="1:5" ht="12.75">
      <c r="A79" t="s">
        <v>32</v>
      </c>
      <c r="B79" s="19" t="s">
        <v>54</v>
      </c>
      <c r="C79" s="19"/>
      <c r="D79" s="19"/>
      <c r="E79" s="4">
        <v>51432.19</v>
      </c>
    </row>
    <row r="80" spans="1:10" ht="12.75">
      <c r="A80" t="s">
        <v>15</v>
      </c>
      <c r="B80" t="s">
        <v>23</v>
      </c>
      <c r="E80" s="4"/>
      <c r="J80" s="3"/>
    </row>
    <row r="81" spans="3:10" ht="12.75">
      <c r="C81" t="s">
        <v>59</v>
      </c>
      <c r="E81" s="4"/>
      <c r="J81" s="3"/>
    </row>
    <row r="82" spans="3:10" ht="12.75">
      <c r="C82" t="s">
        <v>55</v>
      </c>
      <c r="E82" s="4">
        <v>26576.19</v>
      </c>
      <c r="J82" s="3"/>
    </row>
    <row r="83" spans="3:10" ht="12.75">
      <c r="C83" t="s">
        <v>105</v>
      </c>
      <c r="E83" s="4">
        <v>130143.45</v>
      </c>
      <c r="J83" s="3"/>
    </row>
    <row r="84" spans="1:8" ht="12.75" hidden="1">
      <c r="A84" t="s">
        <v>33</v>
      </c>
      <c r="E84" s="4"/>
      <c r="H84" t="s">
        <v>2</v>
      </c>
    </row>
    <row r="85" spans="1:5" ht="12.75">
      <c r="A85" t="s">
        <v>33</v>
      </c>
      <c r="B85" t="s">
        <v>106</v>
      </c>
      <c r="E85" s="4">
        <v>4951.58</v>
      </c>
    </row>
    <row r="86" spans="1:5" ht="12.75">
      <c r="A86" t="s">
        <v>33</v>
      </c>
      <c r="B86" t="s">
        <v>88</v>
      </c>
      <c r="E86" s="4">
        <v>0</v>
      </c>
    </row>
    <row r="87" spans="1:5" ht="12.75">
      <c r="A87" t="s">
        <v>34</v>
      </c>
      <c r="B87" t="s">
        <v>61</v>
      </c>
      <c r="E87" s="4">
        <v>550</v>
      </c>
    </row>
    <row r="88" spans="1:5" ht="12.75">
      <c r="A88" t="s">
        <v>35</v>
      </c>
      <c r="B88" t="s">
        <v>60</v>
      </c>
      <c r="E88" s="4">
        <v>11296.98</v>
      </c>
    </row>
    <row r="89" spans="1:5" ht="12.75">
      <c r="A89" t="s">
        <v>107</v>
      </c>
      <c r="B89" t="s">
        <v>67</v>
      </c>
      <c r="E89" s="4">
        <v>894787.13</v>
      </c>
    </row>
    <row r="90" spans="1:5" ht="12.75">
      <c r="A90" t="s">
        <v>36</v>
      </c>
      <c r="B90" t="s">
        <v>50</v>
      </c>
      <c r="E90" s="4">
        <v>41370.37</v>
      </c>
    </row>
    <row r="91" spans="1:5" ht="12.75">
      <c r="A91" t="s">
        <v>37</v>
      </c>
      <c r="B91" t="s">
        <v>24</v>
      </c>
      <c r="E91" s="4">
        <v>13624</v>
      </c>
    </row>
    <row r="92" spans="1:5" ht="12.75">
      <c r="A92" t="s">
        <v>38</v>
      </c>
      <c r="B92" t="s">
        <v>25</v>
      </c>
      <c r="E92" s="4">
        <v>27820.98</v>
      </c>
    </row>
    <row r="93" spans="1:5" ht="12.75">
      <c r="A93" t="s">
        <v>39</v>
      </c>
      <c r="B93" t="s">
        <v>68</v>
      </c>
      <c r="E93" s="4">
        <v>13762.56</v>
      </c>
    </row>
    <row r="94" spans="1:5" ht="12.75">
      <c r="A94" t="s">
        <v>40</v>
      </c>
      <c r="B94" t="s">
        <v>51</v>
      </c>
      <c r="E94" s="4">
        <v>51325</v>
      </c>
    </row>
    <row r="95" spans="1:8" ht="12.75">
      <c r="A95" t="s">
        <v>40</v>
      </c>
      <c r="B95" t="s">
        <v>26</v>
      </c>
      <c r="E95" s="4">
        <v>63598.05</v>
      </c>
      <c r="H95" t="s">
        <v>2</v>
      </c>
    </row>
    <row r="96" spans="1:5" ht="12.75">
      <c r="A96" t="s">
        <v>41</v>
      </c>
      <c r="B96" t="s">
        <v>27</v>
      </c>
      <c r="E96" s="4">
        <v>16523.67</v>
      </c>
    </row>
    <row r="97" spans="1:5" ht="12.75">
      <c r="A97" t="s">
        <v>42</v>
      </c>
      <c r="B97" t="s">
        <v>28</v>
      </c>
      <c r="E97" s="4"/>
    </row>
    <row r="98" spans="3:5" ht="12.75">
      <c r="C98" t="s">
        <v>56</v>
      </c>
      <c r="E98" s="4">
        <v>25188.26</v>
      </c>
    </row>
    <row r="99" spans="3:5" ht="12.75">
      <c r="C99" t="s">
        <v>28</v>
      </c>
      <c r="E99" s="4">
        <v>22385.99</v>
      </c>
    </row>
    <row r="100" ht="12.75">
      <c r="E100" s="4"/>
    </row>
    <row r="101" spans="1:5" ht="12.75">
      <c r="A101" t="s">
        <v>43</v>
      </c>
      <c r="B101" t="s">
        <v>29</v>
      </c>
      <c r="E101" s="4">
        <v>25322.85</v>
      </c>
    </row>
    <row r="102" spans="1:5" ht="12.75">
      <c r="A102" t="s">
        <v>44</v>
      </c>
      <c r="B102" t="s">
        <v>30</v>
      </c>
      <c r="E102" s="4">
        <v>7947.84</v>
      </c>
    </row>
    <row r="103" spans="1:5" ht="12.75">
      <c r="A103" t="s">
        <v>45</v>
      </c>
      <c r="B103" t="s">
        <v>31</v>
      </c>
      <c r="E103" s="4">
        <v>1300</v>
      </c>
    </row>
    <row r="104" spans="1:5" ht="12.75">
      <c r="A104" t="s">
        <v>46</v>
      </c>
      <c r="B104" t="s">
        <v>73</v>
      </c>
      <c r="E104" s="4">
        <v>8350</v>
      </c>
    </row>
    <row r="105" spans="2:5" ht="12.75">
      <c r="B105" t="s">
        <v>98</v>
      </c>
      <c r="E105" s="4">
        <v>3437.27</v>
      </c>
    </row>
    <row r="106" spans="1:8" ht="12.75">
      <c r="A106" t="s">
        <v>64</v>
      </c>
      <c r="B106" t="s">
        <v>75</v>
      </c>
      <c r="E106" s="4">
        <v>3348.92</v>
      </c>
      <c r="H106" t="s">
        <v>2</v>
      </c>
    </row>
    <row r="107" spans="1:5" ht="12.75">
      <c r="A107" t="s">
        <v>74</v>
      </c>
      <c r="B107" t="s">
        <v>99</v>
      </c>
      <c r="E107" s="2">
        <v>9314.86</v>
      </c>
    </row>
    <row r="108" spans="2:5" ht="12.75">
      <c r="B108" t="s">
        <v>69</v>
      </c>
      <c r="D108" s="4"/>
      <c r="E108" s="4">
        <v>424616.44</v>
      </c>
    </row>
    <row r="109" ht="12.75">
      <c r="A109" t="s">
        <v>76</v>
      </c>
    </row>
    <row r="110" ht="12.75">
      <c r="E110" s="4"/>
    </row>
    <row r="111" spans="4:5" ht="12.75">
      <c r="D111" s="1" t="s">
        <v>78</v>
      </c>
      <c r="E111" s="14">
        <f>SUM(E68:E109)</f>
        <v>10354145.309999997</v>
      </c>
    </row>
    <row r="112" ht="12.75">
      <c r="E112" s="4"/>
    </row>
    <row r="113" spans="1:5" ht="12.75">
      <c r="A113" s="12" t="s">
        <v>77</v>
      </c>
      <c r="B113" t="s">
        <v>65</v>
      </c>
      <c r="E113" s="4"/>
    </row>
    <row r="114" spans="1:5" ht="12.75">
      <c r="A114" s="1"/>
      <c r="C114" s="12" t="s">
        <v>126</v>
      </c>
      <c r="E114" s="4">
        <v>549642.49</v>
      </c>
    </row>
    <row r="115" spans="1:5" ht="12.75">
      <c r="A115" s="1"/>
      <c r="C115" t="s">
        <v>128</v>
      </c>
      <c r="E115" s="4">
        <v>900</v>
      </c>
    </row>
    <row r="116" spans="2:5" ht="12.75">
      <c r="B116" s="28"/>
      <c r="C116" t="s">
        <v>127</v>
      </c>
      <c r="E116" s="2">
        <v>1500</v>
      </c>
    </row>
    <row r="117" spans="1:7" ht="12.75">
      <c r="A117" s="21"/>
      <c r="D117" s="1" t="s">
        <v>79</v>
      </c>
      <c r="E117" s="14">
        <f>SUM(E114:E116)</f>
        <v>552042.49</v>
      </c>
      <c r="G117" s="3"/>
    </row>
    <row r="118" spans="2:7" ht="12.75">
      <c r="B118" s="16" t="s">
        <v>47</v>
      </c>
      <c r="C118" s="17"/>
      <c r="D118" s="26"/>
      <c r="E118" s="27"/>
      <c r="F118" s="26"/>
      <c r="G118" s="15">
        <f>E117+E111</f>
        <v>10906187.799999997</v>
      </c>
    </row>
    <row r="121" spans="2:7" ht="19.5" customHeight="1">
      <c r="B121" s="1" t="s">
        <v>48</v>
      </c>
      <c r="C121" s="1"/>
      <c r="E121" s="13" t="s">
        <v>137</v>
      </c>
      <c r="G121" s="2">
        <f>G59-G118</f>
        <v>-698872.0999999978</v>
      </c>
    </row>
    <row r="122" spans="2:7" ht="12.75">
      <c r="B122" s="1" t="s">
        <v>129</v>
      </c>
      <c r="D122" s="7"/>
      <c r="G122" s="2">
        <v>-161975.97</v>
      </c>
    </row>
    <row r="123" spans="5:7" ht="12.75">
      <c r="E123" s="3" t="s">
        <v>136</v>
      </c>
      <c r="F123" s="1"/>
      <c r="G123" s="3">
        <f>G121+G122</f>
        <v>-860848.0699999977</v>
      </c>
    </row>
    <row r="126" spans="4:7" ht="12.75">
      <c r="D126" s="5" t="s">
        <v>80</v>
      </c>
      <c r="E126" s="5"/>
      <c r="F126" s="6"/>
      <c r="G126" s="5"/>
    </row>
    <row r="127" spans="1:7" ht="25.5" customHeight="1">
      <c r="A127" s="31"/>
      <c r="B127" s="32" t="s">
        <v>131</v>
      </c>
      <c r="C127" s="32"/>
      <c r="D127" s="22">
        <v>50000</v>
      </c>
      <c r="E127" s="10"/>
      <c r="F127" s="11"/>
      <c r="G127" s="10"/>
    </row>
    <row r="128" spans="4:7" ht="12.75" hidden="1">
      <c r="D128" s="10"/>
      <c r="E128" s="10"/>
      <c r="F128" s="11"/>
      <c r="G128" s="10"/>
    </row>
    <row r="129" spans="4:7" ht="12.75" hidden="1">
      <c r="D129" s="10"/>
      <c r="E129" s="10"/>
      <c r="F129" s="11"/>
      <c r="G129" s="10"/>
    </row>
    <row r="130" spans="2:7" ht="12.75" hidden="1">
      <c r="B130" s="9" t="s">
        <v>52</v>
      </c>
      <c r="C130" s="9"/>
      <c r="D130" s="22"/>
      <c r="E130" s="10"/>
      <c r="F130" s="11"/>
      <c r="G130" s="10">
        <f>D130-E130</f>
        <v>0</v>
      </c>
    </row>
    <row r="131" spans="2:7" ht="12.75" hidden="1">
      <c r="B131" s="9"/>
      <c r="C131" s="9"/>
      <c r="D131" s="22"/>
      <c r="E131" s="10"/>
      <c r="F131" s="11"/>
      <c r="G131" s="10">
        <f>D131-E131</f>
        <v>0</v>
      </c>
    </row>
    <row r="132" spans="2:7" ht="12.75" hidden="1">
      <c r="B132" s="9"/>
      <c r="C132" s="9"/>
      <c r="D132" s="22"/>
      <c r="E132" s="10"/>
      <c r="F132" s="11"/>
      <c r="G132" s="10">
        <f>D132-E132</f>
        <v>0</v>
      </c>
    </row>
    <row r="133" spans="2:7" ht="12.75">
      <c r="B133" s="9" t="s">
        <v>132</v>
      </c>
      <c r="C133" s="9"/>
      <c r="D133" s="22">
        <v>61000</v>
      </c>
      <c r="E133" s="10"/>
      <c r="F133" s="11"/>
      <c r="G133" s="10"/>
    </row>
    <row r="134" spans="2:7" ht="12.75">
      <c r="B134" s="23" t="s">
        <v>81</v>
      </c>
      <c r="C134" s="9"/>
      <c r="D134" s="22">
        <v>2886.7</v>
      </c>
      <c r="E134" s="10"/>
      <c r="F134" s="11"/>
      <c r="G134" s="10"/>
    </row>
    <row r="135" spans="2:7" ht="12.75">
      <c r="B135" s="23" t="s">
        <v>82</v>
      </c>
      <c r="C135" s="9"/>
      <c r="D135" s="22">
        <v>4262.61</v>
      </c>
      <c r="E135" s="10"/>
      <c r="F135" s="11"/>
      <c r="G135" s="10"/>
    </row>
    <row r="136" spans="2:7" ht="12.75">
      <c r="B136" s="23" t="s">
        <v>133</v>
      </c>
      <c r="C136" s="9"/>
      <c r="D136" s="22">
        <v>313.64</v>
      </c>
      <c r="E136" s="10"/>
      <c r="F136" s="11"/>
      <c r="G136" s="10"/>
    </row>
    <row r="137" spans="2:7" ht="24" customHeight="1">
      <c r="B137" s="29" t="s">
        <v>89</v>
      </c>
      <c r="C137" s="29"/>
      <c r="D137" s="22">
        <v>8394.05</v>
      </c>
      <c r="E137" s="10"/>
      <c r="F137" s="11"/>
      <c r="G137" s="10"/>
    </row>
    <row r="138" spans="2:7" ht="24" customHeight="1">
      <c r="B138" s="29" t="s">
        <v>130</v>
      </c>
      <c r="C138" s="29"/>
      <c r="D138" s="22">
        <v>1635.5</v>
      </c>
      <c r="E138" s="10"/>
      <c r="F138" s="11"/>
      <c r="G138" s="10"/>
    </row>
    <row r="139" spans="2:7" ht="24" customHeight="1">
      <c r="B139" s="29" t="s">
        <v>108</v>
      </c>
      <c r="C139" s="29"/>
      <c r="D139" s="22">
        <v>139.5</v>
      </c>
      <c r="E139" s="10"/>
      <c r="F139" s="11"/>
      <c r="G139" s="10"/>
    </row>
    <row r="140" spans="2:7" ht="12.75">
      <c r="B140" s="23"/>
      <c r="C140" s="9"/>
      <c r="D140" s="22"/>
      <c r="E140" s="10"/>
      <c r="F140" s="11"/>
      <c r="G140" s="10"/>
    </row>
    <row r="141" spans="2:7" ht="12.75">
      <c r="B141" s="12"/>
      <c r="C141" s="1" t="s">
        <v>83</v>
      </c>
      <c r="D141" s="24">
        <f>D127+D133+D134+D135+D136+D137+D138+D139</f>
        <v>128632</v>
      </c>
      <c r="E141" s="10"/>
      <c r="F141" s="11"/>
      <c r="G141" s="10"/>
    </row>
    <row r="142" spans="1:7" ht="12.75">
      <c r="A142" s="21"/>
      <c r="B142" s="12"/>
      <c r="D142" s="10"/>
      <c r="E142" s="10"/>
      <c r="F142" s="10"/>
      <c r="G142" s="10"/>
    </row>
    <row r="143" spans="2:7" ht="12.75">
      <c r="B143" s="12"/>
      <c r="D143" s="3"/>
      <c r="E143" s="10"/>
      <c r="F143" s="11"/>
      <c r="G143" s="10"/>
    </row>
    <row r="144" spans="2:5" ht="12.75">
      <c r="B144" s="12" t="s">
        <v>90</v>
      </c>
      <c r="E144" s="13" t="s">
        <v>91</v>
      </c>
    </row>
    <row r="145" spans="2:5" ht="12.75">
      <c r="B145" s="12" t="s">
        <v>84</v>
      </c>
      <c r="D145" s="7"/>
      <c r="E145" s="2" t="s">
        <v>62</v>
      </c>
    </row>
    <row r="147" ht="12.75">
      <c r="B147" s="12"/>
    </row>
    <row r="148" ht="12.75">
      <c r="B148" s="12" t="s">
        <v>125</v>
      </c>
    </row>
    <row r="149" ht="12.75">
      <c r="D149" s="6"/>
    </row>
    <row r="150" spans="2:15" ht="12.75">
      <c r="B150" t="s">
        <v>134</v>
      </c>
      <c r="O150" s="7"/>
    </row>
    <row r="151" ht="12.75">
      <c r="B151" t="s">
        <v>135</v>
      </c>
    </row>
  </sheetData>
  <sheetProtection/>
  <mergeCells count="5">
    <mergeCell ref="B138:C138"/>
    <mergeCell ref="B139:C139"/>
    <mergeCell ref="B33:C33"/>
    <mergeCell ref="B137:C137"/>
    <mergeCell ref="B127:C1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Korisnik</cp:lastModifiedBy>
  <cp:lastPrinted>2023-02-14T13:17:12Z</cp:lastPrinted>
  <dcterms:created xsi:type="dcterms:W3CDTF">2006-03-09T07:03:03Z</dcterms:created>
  <dcterms:modified xsi:type="dcterms:W3CDTF">2023-02-14T13:45:10Z</dcterms:modified>
  <cp:category/>
  <cp:version/>
  <cp:contentType/>
  <cp:contentStatus/>
</cp:coreProperties>
</file>